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59"/>
  </bookViews>
  <sheets>
    <sheet name="Sheet1" sheetId="15" r:id="rId1"/>
    <sheet name="2020年社会保险基金预算总表78.1 (2)" sheetId="16" r:id="rId2"/>
    <sheet name="红海湾区2020年城乡居民基本养老保险基金预算8..2 (2)" sheetId="17" r:id="rId3"/>
    <sheet name="2020年机关事业单位基本养老保险基金预算表8.3" sheetId="13" r:id="rId4"/>
    <sheet name="2020年基本养老保险基本情况表8.4" sheetId="9" r:id="rId5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个人缴费收入180元*8000缴费人数=1440000</t>
        </r>
      </text>
    </comment>
    <comment ref="B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财政对基础养老金的补贴：13446人次*170*12个月=27429840元</t>
        </r>
      </text>
    </comment>
    <comment ref="B1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  财政对个人缴费的补贴:8000人次*30元</t>
        </r>
      </text>
    </comment>
    <comment ref="B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丧葬费补助:468人*1020元=477360元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B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保费收入=缴费基数总额74548241.4*费率24%=17891577.93元</t>
        </r>
      </text>
    </comment>
    <comment ref="D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养老金支出=退休人数399人*月均4000元*12=19152000元
</t>
        </r>
      </text>
    </comment>
  </commentList>
</comments>
</file>

<file path=xl/sharedStrings.xml><?xml version="1.0" encoding="utf-8"?>
<sst xmlns="http://schemas.openxmlformats.org/spreadsheetml/2006/main" count="188" uniqueCount="128">
  <si>
    <t>附件8</t>
  </si>
  <si>
    <t>汕尾红海湾经济开发区2020年社会保险基金预算草案</t>
  </si>
  <si>
    <t>编制单位：汕尾红海湾经济开发区发展和财政局</t>
  </si>
  <si>
    <t>2020年社会保险基金预算总表</t>
  </si>
  <si>
    <t>附件8.1</t>
  </si>
  <si>
    <t>单位：万元</t>
  </si>
  <si>
    <t>项        目</t>
  </si>
  <si>
    <t>合计</t>
  </si>
  <si>
    <t>城乡居民基本养老保险基金</t>
  </si>
  <si>
    <t>机关事业单位基本养老保险基金</t>
  </si>
  <si>
    <t>一、收入</t>
  </si>
  <si>
    <t xml:space="preserve">    其中:1.社会保险费收入</t>
  </si>
  <si>
    <t xml:space="preserve">         2.利息收入</t>
  </si>
  <si>
    <t xml:space="preserve">         3.财政补贴收入</t>
  </si>
  <si>
    <t xml:space="preserve">         4.委托投资收益</t>
  </si>
  <si>
    <t xml:space="preserve">         5.其他收入</t>
  </si>
  <si>
    <t xml:space="preserve">         6.转移收入</t>
  </si>
  <si>
    <t xml:space="preserve">         7.中央调剂资金收入（省级专用）</t>
  </si>
  <si>
    <t xml:space="preserve">         8.中央调剂基金收入（中央专用)</t>
  </si>
  <si>
    <t>二、支出</t>
  </si>
  <si>
    <t xml:space="preserve">    其中:1.社会保险待遇支出</t>
  </si>
  <si>
    <t xml:space="preserve">         2.其他支出</t>
  </si>
  <si>
    <t xml:space="preserve">         3.转移支出</t>
  </si>
  <si>
    <t xml:space="preserve">         4.中央调剂基金支出（中央专用）</t>
  </si>
  <si>
    <t xml:space="preserve">         5.中央调剂资金支出（省级专用）</t>
  </si>
  <si>
    <t>三、本年收支结余</t>
  </si>
  <si>
    <t>四、年末滚存结余</t>
  </si>
  <si>
    <t>2020年城乡居民基本养老保险基金预算表</t>
  </si>
  <si>
    <t>附件8.2</t>
  </si>
  <si>
    <t>2020年预算数</t>
  </si>
  <si>
    <t>一、个人缴费收入</t>
  </si>
  <si>
    <t>一、基础养老金支出</t>
  </si>
  <si>
    <t xml:space="preserve">    其中：财政对困难人员代缴收入</t>
  </si>
  <si>
    <t>二、个人账户养老金支出</t>
  </si>
  <si>
    <t>二、集体补助收入</t>
  </si>
  <si>
    <t>三、丧葬补助金支出</t>
  </si>
  <si>
    <t>三、利息收入</t>
  </si>
  <si>
    <t>四、财政补贴收入</t>
  </si>
  <si>
    <t xml:space="preserve">    其中：财政对基础养老金的补贴</t>
  </si>
  <si>
    <t xml:space="preserve">          财政对个人缴费的补贴</t>
  </si>
  <si>
    <t>丧葬费补助</t>
  </si>
  <si>
    <t>五、委托投资收益</t>
  </si>
  <si>
    <t>六、其他收入</t>
  </si>
  <si>
    <t>四、其他支出</t>
  </si>
  <si>
    <t>七、转移收入</t>
  </si>
  <si>
    <t>五、转移支出</t>
  </si>
  <si>
    <t>八、本年收入小计</t>
  </si>
  <si>
    <t>六、本年支出小计</t>
  </si>
  <si>
    <t>九、上级补助收入</t>
  </si>
  <si>
    <t>七、补助下级支出</t>
  </si>
  <si>
    <t>十、下级上解收入</t>
  </si>
  <si>
    <t>八、上解上级支出</t>
  </si>
  <si>
    <t>十一、本年收入合计</t>
  </si>
  <si>
    <t>九、本年支出合计</t>
  </si>
  <si>
    <t>十、本年收支结余</t>
  </si>
  <si>
    <t>十二、上年结余</t>
  </si>
  <si>
    <t>十一、年末滚存结余</t>
  </si>
  <si>
    <t>总        计</t>
  </si>
  <si>
    <t>2020年机关事业单位基本养老保险基金预算表</t>
  </si>
  <si>
    <t>附件8.3</t>
  </si>
  <si>
    <t>一、基本养老保险费收入</t>
  </si>
  <si>
    <t>一、基本养老金支出</t>
  </si>
  <si>
    <t>二、利息收入</t>
  </si>
  <si>
    <t>三、财政补贴收入</t>
  </si>
  <si>
    <t xml:space="preserve">    其中：地方财政补贴</t>
  </si>
  <si>
    <t>四、委托投资收益</t>
  </si>
  <si>
    <t>五、其他收入</t>
  </si>
  <si>
    <t>二、其他支出</t>
  </si>
  <si>
    <t xml:space="preserve">    其中：滞纳金</t>
  </si>
  <si>
    <t>六、转移收入</t>
  </si>
  <si>
    <t>三、转移支出</t>
  </si>
  <si>
    <t>七、本年收入小计</t>
  </si>
  <si>
    <t>四、本年支出小计</t>
  </si>
  <si>
    <t>八、上级补助收入</t>
  </si>
  <si>
    <t>五、补助下级支出</t>
  </si>
  <si>
    <t>九、下级上解收入</t>
  </si>
  <si>
    <t>六、上解上级支出</t>
  </si>
  <si>
    <t>十、本年收入合计</t>
  </si>
  <si>
    <t>七、本年支出合计</t>
  </si>
  <si>
    <t>八、本年收支结余</t>
  </si>
  <si>
    <t>十一、上年结余</t>
  </si>
  <si>
    <t>九、年末滚存结余</t>
  </si>
  <si>
    <t>红海湾开发区2020年基本养老保险基本情况表</t>
  </si>
  <si>
    <t>附件8.4</t>
  </si>
  <si>
    <t>单位</t>
  </si>
  <si>
    <t>2019年执行数</t>
  </si>
  <si>
    <t>一、企业职工基本养老保险</t>
  </si>
  <si>
    <t>×</t>
  </si>
  <si>
    <t xml:space="preserve">     2.欠费情况</t>
  </si>
  <si>
    <t xml:space="preserve">   (一)参保人数</t>
  </si>
  <si>
    <t>人</t>
  </si>
  <si>
    <t xml:space="preserve">       (1)上年末累计欠费</t>
  </si>
  <si>
    <t>元</t>
  </si>
  <si>
    <t>　     1.在职职工</t>
  </si>
  <si>
    <t xml:space="preserve">       (2)本年补缴以前年度欠费</t>
  </si>
  <si>
    <t xml:space="preserve">         其中：个人身份参保</t>
  </si>
  <si>
    <t xml:space="preserve">       (3)本年新增欠费</t>
  </si>
  <si>
    <t xml:space="preserve">元
</t>
  </si>
  <si>
    <t>　   　2.离休人员</t>
  </si>
  <si>
    <t xml:space="preserve">       (4)年末累计欠费</t>
  </si>
  <si>
    <t xml:space="preserve">       3.退休、退职人员</t>
  </si>
  <si>
    <t xml:space="preserve">     3.本年预缴以后年度基本养老保险费</t>
  </si>
  <si>
    <t xml:space="preserve">        (1)当年新增退休退职人员</t>
  </si>
  <si>
    <t xml:space="preserve">     4.一次性补缴以前年度基本养老保险费</t>
  </si>
  <si>
    <t xml:space="preserve"> 　     (2)当年死亡退休退职人员</t>
  </si>
  <si>
    <t>二、城乡居民基本养老保险</t>
  </si>
  <si>
    <t xml:space="preserve">   (二)缴费人数</t>
  </si>
  <si>
    <t xml:space="preserve">   (一)16－59周岁参保缴费人数</t>
  </si>
  <si>
    <t xml:space="preserve">       其中：个人身份缴费</t>
  </si>
  <si>
    <t xml:space="preserve">   (二)实际领取待遇人员</t>
  </si>
  <si>
    <t xml:space="preserve">   (三)缴费基数总额</t>
  </si>
  <si>
    <t>三、机关事业单位基本养老保险</t>
  </si>
  <si>
    <t>　　   1.单位</t>
  </si>
  <si>
    <t>　   　2.个人</t>
  </si>
  <si>
    <t>　      1.在职职工</t>
  </si>
  <si>
    <t xml:space="preserve">         其中：个人身份缴费基数总额</t>
  </si>
  <si>
    <t>　    　2.退休、退职人员</t>
  </si>
  <si>
    <t xml:space="preserve">   (四)缴费率</t>
  </si>
  <si>
    <t>%</t>
  </si>
  <si>
    <t xml:space="preserve">       1.单位缴费费率</t>
  </si>
  <si>
    <t xml:space="preserve">       2.职工个人缴费费率</t>
  </si>
  <si>
    <t xml:space="preserve">   　　1.单位</t>
  </si>
  <si>
    <t xml:space="preserve">       3.以个人身份参保缴费费率</t>
  </si>
  <si>
    <t xml:space="preserve">   (五)人均缴费工资基数</t>
  </si>
  <si>
    <t>元/年</t>
  </si>
  <si>
    <t xml:space="preserve">   (六)保险费缴纳情况</t>
  </si>
  <si>
    <t xml:space="preserve">       1.缴纳当年基本养老保险费</t>
  </si>
  <si>
    <t>四、统筹地区职工平均工资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</si>
</sst>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;\-#,##0.00"/>
    <numFmt numFmtId="177" formatCode="#,##0.00_ ;\-#,##0.00;;"/>
    <numFmt numFmtId="178" formatCode="#,##0_ ;\-#,##0;;"/>
  </numFmts>
  <fonts count="3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22"/>
      <color theme="1"/>
      <name val="宋体"/>
      <charset val="134"/>
      <scheme val="minor"/>
    </font>
    <font>
      <sz val="12"/>
      <color rgb="FFFF0000"/>
      <name val="宋体"/>
      <charset val="134"/>
    </font>
    <font>
      <sz val="18"/>
      <color indexed="8"/>
      <name val="宋体"/>
      <charset val="134"/>
    </font>
    <font>
      <sz val="18"/>
      <name val="宋体"/>
      <charset val="134"/>
    </font>
    <font>
      <sz val="12"/>
      <color indexed="8"/>
      <name val="Arial Narrow"/>
      <charset val="0"/>
    </font>
    <font>
      <sz val="12"/>
      <color rgb="FF000000"/>
      <name val="宋体"/>
      <charset val="0"/>
    </font>
    <font>
      <sz val="11"/>
      <color indexed="8"/>
      <name val="宋体"/>
      <charset val="134"/>
    </font>
    <font>
      <sz val="26"/>
      <color theme="1"/>
      <name val="宋体"/>
      <charset val="134"/>
      <scheme val="minor"/>
    </font>
    <font>
      <sz val="16"/>
      <color theme="1"/>
      <name val="宋体"/>
      <charset val="134"/>
      <scheme val="maj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1"/>
      <color theme="1"/>
      <name val="黑体"/>
      <charset val="134"/>
    </font>
    <font>
      <sz val="26"/>
      <color theme="1"/>
      <name val="黑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1" fillId="20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9" borderId="27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7" borderId="22" applyNumberFormat="0" applyAlignment="0" applyProtection="0">
      <alignment vertical="center"/>
    </xf>
    <xf numFmtId="0" fontId="28" fillId="7" borderId="26" applyNumberFormat="0" applyAlignment="0" applyProtection="0">
      <alignment vertical="center"/>
    </xf>
    <xf numFmtId="0" fontId="24" fillId="11" borderId="23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shrinkToFit="1"/>
    </xf>
    <xf numFmtId="0" fontId="2" fillId="2" borderId="5" xfId="0" applyFont="1" applyFill="1" applyBorder="1" applyAlignment="1">
      <alignment horizontal="center" vertical="center"/>
    </xf>
    <xf numFmtId="178" fontId="2" fillId="3" borderId="6" xfId="0" applyNumberFormat="1" applyFont="1" applyFill="1" applyBorder="1" applyAlignment="1">
      <alignment horizontal="right" vertical="center"/>
    </xf>
    <xf numFmtId="178" fontId="2" fillId="3" borderId="7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177" fontId="2" fillId="3" borderId="6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left" vertical="center" shrinkToFit="1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left" vertical="center" shrinkToFi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shrinkToFi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shrinkToFit="1"/>
    </xf>
    <xf numFmtId="0" fontId="3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177" fontId="2" fillId="3" borderId="7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177" fontId="2" fillId="3" borderId="6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7" fontId="2" fillId="3" borderId="7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vertical="center" shrinkToFit="1"/>
    </xf>
    <xf numFmtId="0" fontId="3" fillId="2" borderId="6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2" borderId="6" xfId="0" applyFont="1" applyFill="1" applyBorder="1" applyAlignment="1"/>
    <xf numFmtId="0" fontId="2" fillId="2" borderId="10" xfId="0" applyFont="1" applyFill="1" applyBorder="1" applyAlignment="1">
      <alignment vertical="center"/>
    </xf>
    <xf numFmtId="177" fontId="2" fillId="3" borderId="12" xfId="0" applyNumberFormat="1" applyFont="1" applyFill="1" applyBorder="1" applyAlignment="1">
      <alignment horizontal="right" vertical="center"/>
    </xf>
    <xf numFmtId="0" fontId="2" fillId="2" borderId="9" xfId="0" applyFont="1" applyFill="1" applyBorder="1" applyAlignment="1">
      <alignment vertical="center"/>
    </xf>
    <xf numFmtId="176" fontId="2" fillId="3" borderId="6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/>
    </xf>
    <xf numFmtId="177" fontId="2" fillId="3" borderId="13" xfId="0" applyNumberFormat="1" applyFont="1" applyFill="1" applyBorder="1" applyAlignment="1">
      <alignment horizontal="right" vertical="center"/>
    </xf>
    <xf numFmtId="176" fontId="2" fillId="2" borderId="8" xfId="0" applyNumberFormat="1" applyFont="1" applyFill="1" applyBorder="1" applyAlignment="1">
      <alignment horizontal="center" vertical="center"/>
    </xf>
    <xf numFmtId="176" fontId="2" fillId="3" borderId="6" xfId="0" applyNumberFormat="1" applyFont="1" applyFill="1" applyBorder="1" applyAlignment="1">
      <alignment horizontal="center" vertical="center"/>
    </xf>
    <xf numFmtId="176" fontId="2" fillId="3" borderId="14" xfId="0" applyNumberFormat="1" applyFont="1" applyFill="1" applyBorder="1" applyAlignment="1">
      <alignment horizontal="center" vertical="center"/>
    </xf>
    <xf numFmtId="177" fontId="2" fillId="3" borderId="11" xfId="0" applyNumberFormat="1" applyFont="1" applyFill="1" applyBorder="1" applyAlignment="1">
      <alignment horizontal="right" vertical="center"/>
    </xf>
    <xf numFmtId="176" fontId="2" fillId="2" borderId="15" xfId="0" applyNumberFormat="1" applyFont="1" applyFill="1" applyBorder="1" applyAlignment="1">
      <alignment horizontal="center" vertical="center"/>
    </xf>
    <xf numFmtId="176" fontId="2" fillId="3" borderId="1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177" fontId="2" fillId="3" borderId="2" xfId="0" applyNumberFormat="1" applyFont="1" applyFill="1" applyBorder="1" applyAlignment="1">
      <alignment horizontal="right" vertical="center"/>
    </xf>
    <xf numFmtId="177" fontId="2" fillId="3" borderId="5" xfId="0" applyNumberFormat="1" applyFont="1" applyFill="1" applyBorder="1" applyAlignment="1">
      <alignment horizontal="right" vertical="center"/>
    </xf>
    <xf numFmtId="176" fontId="2" fillId="3" borderId="14" xfId="0" applyNumberFormat="1" applyFont="1" applyFill="1" applyBorder="1" applyAlignment="1">
      <alignment horizontal="right" vertical="center"/>
    </xf>
    <xf numFmtId="177" fontId="2" fillId="3" borderId="16" xfId="0" applyNumberFormat="1" applyFont="1" applyFill="1" applyBorder="1" applyAlignment="1">
      <alignment horizontal="right" vertical="center"/>
    </xf>
    <xf numFmtId="177" fontId="2" fillId="3" borderId="12" xfId="0" applyNumberFormat="1" applyFont="1" applyFill="1" applyBorder="1" applyAlignment="1">
      <alignment horizontal="center" vertical="center"/>
    </xf>
    <xf numFmtId="176" fontId="5" fillId="3" borderId="2" xfId="0" applyNumberFormat="1" applyFont="1" applyFill="1" applyBorder="1" applyAlignment="1">
      <alignment horizontal="right" vertical="center"/>
    </xf>
    <xf numFmtId="176" fontId="3" fillId="3" borderId="6" xfId="0" applyNumberFormat="1" applyFont="1" applyFill="1" applyBorder="1" applyAlignment="1">
      <alignment horizontal="right" vertical="center"/>
    </xf>
    <xf numFmtId="0" fontId="2" fillId="2" borderId="17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177" fontId="3" fillId="2" borderId="4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vertical="center"/>
    </xf>
    <xf numFmtId="177" fontId="3" fillId="2" borderId="8" xfId="0" applyNumberFormat="1" applyFont="1" applyFill="1" applyBorder="1" applyAlignment="1">
      <alignment horizontal="right" vertical="center"/>
    </xf>
    <xf numFmtId="49" fontId="3" fillId="2" borderId="18" xfId="0" applyNumberFormat="1" applyFont="1" applyFill="1" applyBorder="1" applyAlignment="1">
      <alignment vertical="center"/>
    </xf>
    <xf numFmtId="177" fontId="3" fillId="2" borderId="18" xfId="0" applyNumberFormat="1" applyFont="1" applyFill="1" applyBorder="1" applyAlignment="1">
      <alignment horizontal="right" vertical="center"/>
    </xf>
    <xf numFmtId="177" fontId="3" fillId="2" borderId="3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vertical="center"/>
    </xf>
    <xf numFmtId="177" fontId="3" fillId="2" borderId="11" xfId="0" applyNumberFormat="1" applyFont="1" applyFill="1" applyBorder="1" applyAlignment="1">
      <alignment horizontal="right" vertical="center"/>
    </xf>
    <xf numFmtId="177" fontId="3" fillId="2" borderId="6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/>
    </xf>
    <xf numFmtId="177" fontId="3" fillId="2" borderId="14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177" fontId="3" fillId="2" borderId="2" xfId="0" applyNumberFormat="1" applyFont="1" applyFill="1" applyBorder="1" applyAlignment="1">
      <alignment horizontal="right" vertical="center"/>
    </xf>
    <xf numFmtId="0" fontId="3" fillId="2" borderId="19" xfId="0" applyFont="1" applyFill="1" applyBorder="1" applyAlignment="1">
      <alignment vertical="center"/>
    </xf>
    <xf numFmtId="177" fontId="3" fillId="3" borderId="2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177" fontId="3" fillId="3" borderId="7" xfId="0" applyNumberFormat="1" applyFont="1" applyFill="1" applyBorder="1" applyAlignment="1">
      <alignment horizontal="center" vertical="center"/>
    </xf>
    <xf numFmtId="177" fontId="3" fillId="3" borderId="4" xfId="0" applyNumberFormat="1" applyFont="1" applyFill="1" applyBorder="1" applyAlignment="1">
      <alignment horizontal="right" vertical="center"/>
    </xf>
    <xf numFmtId="177" fontId="3" fillId="3" borderId="6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177" fontId="3" fillId="3" borderId="3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8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0" fontId="8" fillId="2" borderId="1" xfId="0" applyFont="1" applyFill="1" applyBorder="1" applyAlignment="1">
      <alignment vertical="center"/>
    </xf>
    <xf numFmtId="0" fontId="3" fillId="2" borderId="17" xfId="0" applyFont="1" applyFill="1" applyBorder="1" applyAlignment="1"/>
    <xf numFmtId="0" fontId="9" fillId="2" borderId="1" xfId="0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left" vertical="center"/>
    </xf>
    <xf numFmtId="177" fontId="2" fillId="3" borderId="8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vertical="center"/>
    </xf>
    <xf numFmtId="0" fontId="10" fillId="2" borderId="20" xfId="0" applyFont="1" applyFill="1" applyBorder="1" applyAlignment="1">
      <alignment horizontal="left" vertical="center"/>
    </xf>
    <xf numFmtId="177" fontId="2" fillId="3" borderId="21" xfId="0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left" vertical="center"/>
    </xf>
    <xf numFmtId="0" fontId="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2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N22"/>
  <sheetViews>
    <sheetView tabSelected="1" workbookViewId="0">
      <selection activeCell="A21" sqref="$A21:$XFD21"/>
    </sheetView>
  </sheetViews>
  <sheetFormatPr defaultColWidth="9" defaultRowHeight="13.5"/>
  <sheetData>
    <row r="2" s="111" customFormat="1" ht="20.25" spans="1:13">
      <c r="A2" s="114" t="s">
        <v>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3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13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</row>
    <row r="5" spans="1:13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</row>
    <row r="6" spans="1:13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</row>
    <row r="7" spans="1:13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</row>
    <row r="8" spans="1:13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</row>
    <row r="9" spans="1:13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</row>
    <row r="10" spans="1:13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</row>
    <row r="11" s="112" customFormat="1" ht="33.75" spans="1:14">
      <c r="A11" s="117" t="s">
        <v>1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</row>
    <row r="12" spans="1:13">
      <c r="A12" s="116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</row>
    <row r="13" spans="1:13">
      <c r="A13" s="116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</row>
    <row r="14" spans="1:13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</row>
    <row r="15" spans="1:13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</row>
    <row r="16" spans="1:13">
      <c r="A16" s="116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</row>
    <row r="17" spans="1:13">
      <c r="A17" s="116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</row>
    <row r="18" spans="1:13">
      <c r="A18" s="116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</row>
    <row r="19" spans="1:13">
      <c r="A19" s="116"/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</row>
    <row r="20" spans="1:13">
      <c r="A20" s="116"/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</row>
    <row r="21" s="113" customFormat="1" ht="20.25" spans="1:13">
      <c r="A21" s="118"/>
      <c r="B21" s="118"/>
      <c r="C21" s="118"/>
      <c r="D21" s="118"/>
      <c r="E21" s="118" t="s">
        <v>2</v>
      </c>
      <c r="F21" s="118"/>
      <c r="G21" s="118"/>
      <c r="H21" s="118"/>
      <c r="I21" s="118"/>
      <c r="J21" s="118"/>
      <c r="K21" s="118"/>
      <c r="L21" s="118"/>
      <c r="M21" s="118"/>
    </row>
    <row r="22" spans="1:13">
      <c r="A22" s="116"/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</row>
  </sheetData>
  <mergeCells count="1">
    <mergeCell ref="A11:N11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workbookViewId="0">
      <selection activeCell="D25" sqref="D25"/>
    </sheetView>
  </sheetViews>
  <sheetFormatPr defaultColWidth="9" defaultRowHeight="13.5" outlineLevelCol="3"/>
  <cols>
    <col min="1" max="1" width="42.125" customWidth="1"/>
    <col min="2" max="2" width="24.75" customWidth="1"/>
    <col min="3" max="3" width="31" customWidth="1"/>
    <col min="4" max="4" width="32.25" customWidth="1"/>
    <col min="12" max="12" width="20.625" customWidth="1"/>
  </cols>
  <sheetData>
    <row r="1" ht="29" customHeight="1" spans="1:4">
      <c r="A1" s="96" t="s">
        <v>3</v>
      </c>
      <c r="B1" s="96"/>
      <c r="C1" s="97"/>
      <c r="D1" s="96"/>
    </row>
    <row r="2" ht="9" customHeight="1" spans="1:4">
      <c r="A2" s="98"/>
      <c r="B2" s="98"/>
      <c r="C2" s="99"/>
      <c r="D2" s="98"/>
    </row>
    <row r="3" ht="20" customHeight="1" spans="1:4">
      <c r="A3" s="2" t="s">
        <v>4</v>
      </c>
      <c r="B3" s="100"/>
      <c r="C3" s="101"/>
      <c r="D3" s="102" t="s">
        <v>5</v>
      </c>
    </row>
    <row r="4" ht="33" customHeight="1" spans="1:4">
      <c r="A4" s="7" t="s">
        <v>6</v>
      </c>
      <c r="B4" s="27" t="s">
        <v>7</v>
      </c>
      <c r="C4" s="17" t="s">
        <v>8</v>
      </c>
      <c r="D4" s="103" t="s">
        <v>9</v>
      </c>
    </row>
    <row r="5" ht="20" customHeight="1" spans="1:4">
      <c r="A5" s="104" t="s">
        <v>10</v>
      </c>
      <c r="B5" s="61">
        <v>4762</v>
      </c>
      <c r="C5" s="105">
        <v>2963</v>
      </c>
      <c r="D5" s="61">
        <v>1799</v>
      </c>
    </row>
    <row r="6" ht="20" customHeight="1" spans="1:4">
      <c r="A6" s="106" t="s">
        <v>11</v>
      </c>
      <c r="B6" s="61">
        <v>1933</v>
      </c>
      <c r="C6" s="61">
        <v>144</v>
      </c>
      <c r="D6" s="61">
        <v>1789</v>
      </c>
    </row>
    <row r="7" ht="20" customHeight="1" spans="1:4">
      <c r="A7" s="106" t="s">
        <v>12</v>
      </c>
      <c r="B7" s="61">
        <v>14</v>
      </c>
      <c r="C7" s="61">
        <v>4</v>
      </c>
      <c r="D7" s="61">
        <v>10</v>
      </c>
    </row>
    <row r="8" ht="20" customHeight="1" spans="1:4">
      <c r="A8" s="107" t="s">
        <v>13</v>
      </c>
      <c r="B8" s="61">
        <v>2815</v>
      </c>
      <c r="C8" s="61">
        <v>2815</v>
      </c>
      <c r="D8" s="61"/>
    </row>
    <row r="9" ht="20" customHeight="1" spans="1:4">
      <c r="A9" s="107" t="s">
        <v>14</v>
      </c>
      <c r="B9" s="61">
        <f t="shared" ref="B5:B13" si="0">SUM(C9:D9)</f>
        <v>0</v>
      </c>
      <c r="C9" s="61"/>
      <c r="D9" s="61"/>
    </row>
    <row r="10" ht="20" customHeight="1" spans="1:4">
      <c r="A10" s="107" t="s">
        <v>15</v>
      </c>
      <c r="B10" s="61">
        <f t="shared" si="0"/>
        <v>0</v>
      </c>
      <c r="C10" s="61"/>
      <c r="D10" s="61"/>
    </row>
    <row r="11" ht="20" customHeight="1" spans="1:4">
      <c r="A11" s="107" t="s">
        <v>16</v>
      </c>
      <c r="B11" s="61">
        <f t="shared" si="0"/>
        <v>0</v>
      </c>
      <c r="C11" s="61"/>
      <c r="D11" s="61"/>
    </row>
    <row r="12" ht="20" customHeight="1" spans="1:4">
      <c r="A12" s="107" t="s">
        <v>17</v>
      </c>
      <c r="B12" s="61">
        <f t="shared" si="0"/>
        <v>0</v>
      </c>
      <c r="C12" s="61"/>
      <c r="D12" s="61"/>
    </row>
    <row r="13" ht="20" customHeight="1" spans="1:4">
      <c r="A13" s="107" t="s">
        <v>18</v>
      </c>
      <c r="B13" s="61">
        <f t="shared" si="0"/>
        <v>0</v>
      </c>
      <c r="C13" s="61"/>
      <c r="D13" s="61"/>
    </row>
    <row r="14" ht="20" customHeight="1" spans="1:4">
      <c r="A14" s="106" t="s">
        <v>19</v>
      </c>
      <c r="B14" s="61">
        <v>6254</v>
      </c>
      <c r="C14" s="61">
        <v>2839</v>
      </c>
      <c r="D14" s="61">
        <v>3415</v>
      </c>
    </row>
    <row r="15" ht="20" customHeight="1" spans="1:4">
      <c r="A15" s="106" t="s">
        <v>20</v>
      </c>
      <c r="B15" s="61">
        <v>4754</v>
      </c>
      <c r="C15" s="61">
        <v>2839</v>
      </c>
      <c r="D15" s="61">
        <v>1915</v>
      </c>
    </row>
    <row r="16" ht="20" customHeight="1" spans="1:4">
      <c r="A16" s="106" t="s">
        <v>21</v>
      </c>
      <c r="B16" s="61">
        <v>1500</v>
      </c>
      <c r="C16" s="61"/>
      <c r="D16" s="61">
        <v>1500</v>
      </c>
    </row>
    <row r="17" ht="20" customHeight="1" spans="1:4">
      <c r="A17" s="107" t="s">
        <v>22</v>
      </c>
      <c r="B17" s="61">
        <f t="shared" ref="B15:B21" si="1">SUM(C17:D17)</f>
        <v>0</v>
      </c>
      <c r="C17" s="61"/>
      <c r="D17" s="61"/>
    </row>
    <row r="18" ht="20" customHeight="1" spans="1:4">
      <c r="A18" s="107" t="s">
        <v>23</v>
      </c>
      <c r="B18" s="61">
        <f t="shared" si="1"/>
        <v>0</v>
      </c>
      <c r="C18" s="61"/>
      <c r="D18" s="61"/>
    </row>
    <row r="19" ht="20" customHeight="1" spans="1:4">
      <c r="A19" s="107" t="s">
        <v>24</v>
      </c>
      <c r="B19" s="61">
        <f t="shared" si="1"/>
        <v>0</v>
      </c>
      <c r="C19" s="61"/>
      <c r="D19" s="61"/>
    </row>
    <row r="20" ht="20" customHeight="1" spans="1:4">
      <c r="A20" s="108" t="s">
        <v>25</v>
      </c>
      <c r="B20" s="61">
        <v>-1492</v>
      </c>
      <c r="C20" s="109">
        <f>C5-C14</f>
        <v>124</v>
      </c>
      <c r="D20" s="109">
        <f>D5-D14</f>
        <v>-1616</v>
      </c>
    </row>
    <row r="21" ht="20" customHeight="1" spans="1:4">
      <c r="A21" s="110" t="s">
        <v>26</v>
      </c>
      <c r="B21" s="61">
        <v>3697</v>
      </c>
      <c r="C21" s="18">
        <v>1635</v>
      </c>
      <c r="D21" s="18">
        <v>2062</v>
      </c>
    </row>
  </sheetData>
  <mergeCells count="1">
    <mergeCell ref="A1:D1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9"/>
  <sheetViews>
    <sheetView workbookViewId="0">
      <selection activeCell="D18" sqref="D18"/>
    </sheetView>
  </sheetViews>
  <sheetFormatPr defaultColWidth="9" defaultRowHeight="13.5" outlineLevelCol="3"/>
  <cols>
    <col min="1" max="1" width="40" customWidth="1"/>
    <col min="2" max="2" width="43.625" customWidth="1"/>
    <col min="3" max="3" width="42.5" customWidth="1"/>
    <col min="4" max="4" width="45.75" customWidth="1"/>
    <col min="6" max="6" width="11.5"/>
  </cols>
  <sheetData>
    <row r="1" ht="27" spans="1:4">
      <c r="A1" s="45" t="s">
        <v>27</v>
      </c>
      <c r="B1" s="45"/>
      <c r="C1" s="45"/>
      <c r="D1" s="45"/>
    </row>
    <row r="2" ht="25" customHeight="1" spans="1:4">
      <c r="A2" s="68" t="s">
        <v>28</v>
      </c>
      <c r="B2" s="68"/>
      <c r="C2" s="68"/>
      <c r="D2" s="69" t="s">
        <v>5</v>
      </c>
    </row>
    <row r="3" ht="25" customHeight="1" spans="1:4">
      <c r="A3" s="70" t="s">
        <v>6</v>
      </c>
      <c r="B3" s="70" t="s">
        <v>29</v>
      </c>
      <c r="C3" s="70" t="s">
        <v>6</v>
      </c>
      <c r="D3" s="70" t="s">
        <v>29</v>
      </c>
    </row>
    <row r="4" ht="25" customHeight="1" spans="1:4">
      <c r="A4" s="71" t="s">
        <v>30</v>
      </c>
      <c r="B4" s="72">
        <v>144</v>
      </c>
      <c r="C4" s="71" t="s">
        <v>31</v>
      </c>
      <c r="D4" s="72">
        <v>2743</v>
      </c>
    </row>
    <row r="5" ht="25" customHeight="1" spans="1:4">
      <c r="A5" s="73" t="s">
        <v>32</v>
      </c>
      <c r="B5" s="74">
        <v>32</v>
      </c>
      <c r="C5" s="71" t="s">
        <v>33</v>
      </c>
      <c r="D5" s="74">
        <v>48</v>
      </c>
    </row>
    <row r="6" ht="25" customHeight="1" spans="1:4">
      <c r="A6" s="75" t="s">
        <v>34</v>
      </c>
      <c r="B6" s="76"/>
      <c r="C6" s="71" t="s">
        <v>35</v>
      </c>
      <c r="D6" s="77">
        <v>48</v>
      </c>
    </row>
    <row r="7" ht="25" customHeight="1" spans="1:4">
      <c r="A7" s="78" t="s">
        <v>36</v>
      </c>
      <c r="B7" s="79">
        <v>4</v>
      </c>
      <c r="C7" s="70"/>
      <c r="D7" s="80"/>
    </row>
    <row r="8" ht="25" customHeight="1" spans="1:4">
      <c r="A8" s="81" t="s">
        <v>37</v>
      </c>
      <c r="B8" s="79">
        <v>2815</v>
      </c>
      <c r="C8" s="70"/>
      <c r="D8" s="80"/>
    </row>
    <row r="9" ht="25" customHeight="1" spans="1:4">
      <c r="A9" s="73" t="s">
        <v>38</v>
      </c>
      <c r="B9" s="79">
        <v>2743</v>
      </c>
      <c r="C9" s="70"/>
      <c r="D9" s="80"/>
    </row>
    <row r="10" ht="25" customHeight="1" spans="1:4">
      <c r="A10" s="78" t="s">
        <v>39</v>
      </c>
      <c r="B10" s="79">
        <v>24</v>
      </c>
      <c r="C10" s="70"/>
      <c r="D10" s="80"/>
    </row>
    <row r="11" ht="25" customHeight="1" spans="1:4">
      <c r="A11" s="82" t="s">
        <v>40</v>
      </c>
      <c r="B11" s="79">
        <v>48</v>
      </c>
      <c r="C11" s="70"/>
      <c r="D11" s="80"/>
    </row>
    <row r="12" ht="25" customHeight="1" spans="1:4">
      <c r="A12" s="78" t="s">
        <v>41</v>
      </c>
      <c r="B12" s="79"/>
      <c r="C12" s="70"/>
      <c r="D12" s="83"/>
    </row>
    <row r="13" ht="25" customHeight="1" spans="1:4">
      <c r="A13" s="84" t="s">
        <v>42</v>
      </c>
      <c r="B13" s="85"/>
      <c r="C13" s="86" t="s">
        <v>43</v>
      </c>
      <c r="D13" s="85"/>
    </row>
    <row r="14" ht="25" customHeight="1" spans="1:4">
      <c r="A14" s="84" t="s">
        <v>44</v>
      </c>
      <c r="B14" s="87"/>
      <c r="C14" s="88" t="s">
        <v>45</v>
      </c>
      <c r="D14" s="87"/>
    </row>
    <row r="15" ht="25" customHeight="1" spans="1:4">
      <c r="A15" s="84" t="s">
        <v>46</v>
      </c>
      <c r="B15" s="87">
        <f>B4+B7+B8+B12+B13+B14</f>
        <v>2963</v>
      </c>
      <c r="C15" s="86" t="s">
        <v>47</v>
      </c>
      <c r="D15" s="87">
        <f>D4+D5+D6</f>
        <v>2839</v>
      </c>
    </row>
    <row r="16" ht="25" customHeight="1" spans="1:4">
      <c r="A16" s="84" t="s">
        <v>48</v>
      </c>
      <c r="B16" s="87"/>
      <c r="C16" s="88" t="s">
        <v>49</v>
      </c>
      <c r="D16" s="87"/>
    </row>
    <row r="17" ht="25" customHeight="1" spans="1:4">
      <c r="A17" s="84" t="s">
        <v>50</v>
      </c>
      <c r="B17" s="87"/>
      <c r="C17" s="86" t="s">
        <v>51</v>
      </c>
      <c r="D17" s="87"/>
    </row>
    <row r="18" ht="25" customHeight="1" spans="1:4">
      <c r="A18" s="89" t="s">
        <v>52</v>
      </c>
      <c r="B18" s="87">
        <v>2963</v>
      </c>
      <c r="C18" s="71" t="s">
        <v>53</v>
      </c>
      <c r="D18" s="87">
        <f>D15+D16+D17</f>
        <v>2839</v>
      </c>
    </row>
    <row r="19" ht="25" customHeight="1" spans="1:4">
      <c r="A19" s="70"/>
      <c r="B19" s="90"/>
      <c r="C19" s="88" t="s">
        <v>54</v>
      </c>
      <c r="D19" s="87">
        <f>B18-D18</f>
        <v>124</v>
      </c>
    </row>
    <row r="20" ht="25" customHeight="1" spans="1:4">
      <c r="A20" s="71" t="s">
        <v>55</v>
      </c>
      <c r="B20" s="91">
        <v>1511</v>
      </c>
      <c r="C20" s="86" t="s">
        <v>56</v>
      </c>
      <c r="D20" s="87">
        <f>D19+B20</f>
        <v>1635</v>
      </c>
    </row>
    <row r="21" ht="25" customHeight="1" spans="1:4">
      <c r="A21" s="70" t="s">
        <v>57</v>
      </c>
      <c r="B21" s="92">
        <f>B15+B20</f>
        <v>4474</v>
      </c>
      <c r="C21" s="93" t="s">
        <v>57</v>
      </c>
      <c r="D21" s="94">
        <f>D18+D20</f>
        <v>4474</v>
      </c>
    </row>
    <row r="25" spans="2:2">
      <c r="B25" s="95"/>
    </row>
    <row r="29" spans="2:2">
      <c r="B29" s="95"/>
    </row>
  </sheetData>
  <mergeCells count="1">
    <mergeCell ref="A1:D1"/>
  </mergeCells>
  <pageMargins left="0.751388888888889" right="0.751388888888889" top="1" bottom="1" header="0.5" footer="0.5"/>
  <pageSetup paperSize="9" scale="75" fitToHeight="0" orientation="landscape" horizontalDpi="600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9"/>
  <sheetViews>
    <sheetView workbookViewId="0">
      <selection activeCell="D19" sqref="D19"/>
    </sheetView>
  </sheetViews>
  <sheetFormatPr defaultColWidth="9" defaultRowHeight="13.5" outlineLevelCol="3"/>
  <cols>
    <col min="1" max="1" width="33.875" customWidth="1"/>
    <col min="2" max="2" width="36.25" customWidth="1"/>
    <col min="3" max="3" width="26.125" customWidth="1"/>
    <col min="4" max="4" width="37.625" customWidth="1"/>
  </cols>
  <sheetData>
    <row r="1" ht="27" spans="1:4">
      <c r="A1" s="45" t="s">
        <v>58</v>
      </c>
      <c r="B1" s="45"/>
      <c r="C1" s="45"/>
      <c r="D1" s="45"/>
    </row>
    <row r="2" spans="1:4">
      <c r="A2" t="s">
        <v>59</v>
      </c>
      <c r="D2" s="46" t="s">
        <v>5</v>
      </c>
    </row>
    <row r="3" ht="20" customHeight="1" spans="1:4">
      <c r="A3" s="21" t="s">
        <v>6</v>
      </c>
      <c r="B3" s="21" t="s">
        <v>29</v>
      </c>
      <c r="C3" s="21" t="s">
        <v>6</v>
      </c>
      <c r="D3" s="21" t="s">
        <v>29</v>
      </c>
    </row>
    <row r="4" ht="20" customHeight="1" spans="1:4">
      <c r="A4" s="47"/>
      <c r="B4" s="47"/>
      <c r="C4" s="47"/>
      <c r="D4" s="47"/>
    </row>
    <row r="5" ht="20" customHeight="1" spans="1:4">
      <c r="A5" s="48" t="s">
        <v>60</v>
      </c>
      <c r="B5" s="49">
        <v>1789</v>
      </c>
      <c r="C5" s="50" t="s">
        <v>61</v>
      </c>
      <c r="D5" s="51">
        <v>1915</v>
      </c>
    </row>
    <row r="6" ht="20" customHeight="1" spans="1:4">
      <c r="A6" s="52" t="s">
        <v>62</v>
      </c>
      <c r="B6" s="53">
        <v>10</v>
      </c>
      <c r="C6" s="54"/>
      <c r="D6" s="55"/>
    </row>
    <row r="7" ht="20" customHeight="1" spans="1:4">
      <c r="A7" s="52" t="s">
        <v>63</v>
      </c>
      <c r="B7" s="53"/>
      <c r="C7" s="7"/>
      <c r="D7" s="56"/>
    </row>
    <row r="8" ht="20" customHeight="1" spans="1:4">
      <c r="A8" s="52" t="s">
        <v>64</v>
      </c>
      <c r="B8" s="57"/>
      <c r="C8" s="58"/>
      <c r="D8" s="59"/>
    </row>
    <row r="9" ht="20" customHeight="1" spans="1:4">
      <c r="A9" s="52" t="s">
        <v>65</v>
      </c>
      <c r="B9" s="53"/>
      <c r="C9" s="8"/>
      <c r="D9" s="59"/>
    </row>
    <row r="10" ht="20" customHeight="1" spans="1:4">
      <c r="A10" s="52" t="s">
        <v>66</v>
      </c>
      <c r="B10" s="53"/>
      <c r="C10" s="60" t="s">
        <v>67</v>
      </c>
      <c r="D10" s="57">
        <v>1500</v>
      </c>
    </row>
    <row r="11" ht="20" customHeight="1" spans="1:4">
      <c r="A11" s="52" t="s">
        <v>68</v>
      </c>
      <c r="B11" s="61"/>
      <c r="C11" s="54"/>
      <c r="D11" s="59"/>
    </row>
    <row r="12" ht="20" customHeight="1" spans="1:4">
      <c r="A12" s="52" t="s">
        <v>69</v>
      </c>
      <c r="B12" s="53"/>
      <c r="C12" s="52" t="s">
        <v>70</v>
      </c>
      <c r="D12" s="62"/>
    </row>
    <row r="13" ht="20" customHeight="1" spans="1:4">
      <c r="A13" s="52" t="s">
        <v>71</v>
      </c>
      <c r="B13" s="53">
        <v>1799</v>
      </c>
      <c r="C13" s="52" t="s">
        <v>72</v>
      </c>
      <c r="D13" s="63">
        <v>3415</v>
      </c>
    </row>
    <row r="14" ht="20" customHeight="1" spans="1:4">
      <c r="A14" s="52" t="s">
        <v>73</v>
      </c>
      <c r="B14" s="53"/>
      <c r="C14" s="52" t="s">
        <v>74</v>
      </c>
      <c r="D14" s="57"/>
    </row>
    <row r="15" ht="20" customHeight="1" spans="1:4">
      <c r="A15" s="52" t="s">
        <v>75</v>
      </c>
      <c r="B15" s="53"/>
      <c r="C15" s="52" t="s">
        <v>76</v>
      </c>
      <c r="D15" s="62"/>
    </row>
    <row r="16" ht="20" customHeight="1" spans="1:4">
      <c r="A16" s="52" t="s">
        <v>77</v>
      </c>
      <c r="B16" s="64">
        <v>1799</v>
      </c>
      <c r="C16" s="52" t="s">
        <v>78</v>
      </c>
      <c r="D16" s="63">
        <v>3415</v>
      </c>
    </row>
    <row r="17" ht="20" customHeight="1" spans="1:4">
      <c r="A17" s="7"/>
      <c r="B17" s="65"/>
      <c r="C17" s="52" t="s">
        <v>79</v>
      </c>
      <c r="D17" s="51">
        <f>B16-D13</f>
        <v>-1616</v>
      </c>
    </row>
    <row r="18" ht="20" customHeight="1" spans="1:4">
      <c r="A18" s="52" t="s">
        <v>80</v>
      </c>
      <c r="B18" s="66">
        <v>3678</v>
      </c>
      <c r="C18" s="52" t="s">
        <v>81</v>
      </c>
      <c r="D18" s="67">
        <f>D17+B18</f>
        <v>2062</v>
      </c>
    </row>
    <row r="19" ht="20" customHeight="1" spans="1:4">
      <c r="A19" s="7" t="s">
        <v>57</v>
      </c>
      <c r="B19" s="53">
        <v>4920</v>
      </c>
      <c r="C19" s="7" t="s">
        <v>57</v>
      </c>
      <c r="D19" s="51">
        <v>4920</v>
      </c>
    </row>
  </sheetData>
  <mergeCells count="5">
    <mergeCell ref="A1:D1"/>
    <mergeCell ref="A3:A4"/>
    <mergeCell ref="B3:B4"/>
    <mergeCell ref="C3:C4"/>
    <mergeCell ref="D3:D4"/>
  </mergeCells>
  <pageMargins left="0.751388888888889" right="0.751388888888889" top="1" bottom="1" header="0.5" footer="0.5"/>
  <pageSetup paperSize="9" scale="99" fitToHeight="0" orientation="landscape" horizontalDpi="600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4"/>
  <sheetViews>
    <sheetView workbookViewId="0">
      <selection activeCell="C17" sqref="C17"/>
    </sheetView>
  </sheetViews>
  <sheetFormatPr defaultColWidth="9" defaultRowHeight="13.5" outlineLevelCol="7"/>
  <cols>
    <col min="1" max="1" width="37.875" customWidth="1"/>
    <col min="2" max="4" width="15.625" customWidth="1"/>
    <col min="5" max="5" width="40.875" customWidth="1"/>
    <col min="6" max="8" width="15.625" customWidth="1"/>
  </cols>
  <sheetData>
    <row r="1" ht="29" customHeight="1" spans="1:8">
      <c r="A1" s="1" t="s">
        <v>82</v>
      </c>
      <c r="B1" s="1"/>
      <c r="C1" s="1"/>
      <c r="D1" s="1"/>
      <c r="E1" s="1"/>
      <c r="F1" s="1"/>
      <c r="G1" s="1"/>
      <c r="H1" s="1"/>
    </row>
    <row r="2" ht="16" customHeight="1" spans="1:8">
      <c r="A2" s="2" t="s">
        <v>83</v>
      </c>
      <c r="B2" s="3"/>
      <c r="C2" s="3"/>
      <c r="D2" s="4"/>
      <c r="E2" s="4"/>
      <c r="F2" s="4"/>
      <c r="G2" s="4"/>
      <c r="H2" s="5"/>
    </row>
    <row r="3" ht="16" customHeight="1" spans="1:8">
      <c r="A3" s="6" t="s">
        <v>6</v>
      </c>
      <c r="B3" s="6" t="s">
        <v>84</v>
      </c>
      <c r="C3" s="7" t="s">
        <v>85</v>
      </c>
      <c r="D3" s="7" t="s">
        <v>29</v>
      </c>
      <c r="E3" s="7" t="s">
        <v>6</v>
      </c>
      <c r="F3" s="8" t="s">
        <v>84</v>
      </c>
      <c r="G3" s="7" t="s">
        <v>85</v>
      </c>
      <c r="H3" s="7" t="s">
        <v>29</v>
      </c>
    </row>
    <row r="4" ht="16" customHeight="1" spans="1:8">
      <c r="A4" s="9" t="s">
        <v>86</v>
      </c>
      <c r="B4" s="7" t="s">
        <v>87</v>
      </c>
      <c r="C4" s="10"/>
      <c r="D4" s="10"/>
      <c r="E4" s="9" t="s">
        <v>88</v>
      </c>
      <c r="F4" s="11" t="s">
        <v>87</v>
      </c>
      <c r="G4" s="10"/>
      <c r="H4" s="10"/>
    </row>
    <row r="5" ht="16" customHeight="1" spans="1:8">
      <c r="A5" s="12" t="s">
        <v>89</v>
      </c>
      <c r="B5" s="13" t="s">
        <v>90</v>
      </c>
      <c r="C5" s="14"/>
      <c r="D5" s="15"/>
      <c r="E5" s="16" t="s">
        <v>91</v>
      </c>
      <c r="F5" s="17" t="s">
        <v>92</v>
      </c>
      <c r="G5" s="18"/>
      <c r="H5" s="18"/>
    </row>
    <row r="6" ht="16" customHeight="1" spans="1:8">
      <c r="A6" s="19" t="s">
        <v>93</v>
      </c>
      <c r="B6" s="17" t="s">
        <v>90</v>
      </c>
      <c r="C6" s="14"/>
      <c r="D6" s="14"/>
      <c r="E6" s="20" t="s">
        <v>94</v>
      </c>
      <c r="F6" s="21" t="s">
        <v>92</v>
      </c>
      <c r="G6" s="18"/>
      <c r="H6" s="18"/>
    </row>
    <row r="7" ht="16" customHeight="1" spans="1:8">
      <c r="A7" s="19" t="s">
        <v>95</v>
      </c>
      <c r="B7" s="21" t="s">
        <v>90</v>
      </c>
      <c r="C7" s="14"/>
      <c r="D7" s="14"/>
      <c r="E7" s="22" t="s">
        <v>96</v>
      </c>
      <c r="F7" s="17" t="s">
        <v>97</v>
      </c>
      <c r="G7" s="18"/>
      <c r="H7" s="18"/>
    </row>
    <row r="8" ht="16" customHeight="1" spans="1:8">
      <c r="A8" s="23" t="s">
        <v>98</v>
      </c>
      <c r="B8" s="24" t="s">
        <v>90</v>
      </c>
      <c r="C8" s="14"/>
      <c r="D8" s="14"/>
      <c r="E8" s="22" t="s">
        <v>99</v>
      </c>
      <c r="F8" s="17" t="s">
        <v>97</v>
      </c>
      <c r="G8" s="18"/>
      <c r="H8" s="18"/>
    </row>
    <row r="9" ht="16" customHeight="1" spans="1:8">
      <c r="A9" s="25" t="s">
        <v>100</v>
      </c>
      <c r="B9" s="26" t="s">
        <v>90</v>
      </c>
      <c r="C9" s="14"/>
      <c r="D9" s="14"/>
      <c r="E9" s="22" t="s">
        <v>101</v>
      </c>
      <c r="F9" s="21" t="s">
        <v>92</v>
      </c>
      <c r="G9" s="18"/>
      <c r="H9" s="18"/>
    </row>
    <row r="10" ht="16" customHeight="1" spans="1:8">
      <c r="A10" s="25" t="s">
        <v>102</v>
      </c>
      <c r="B10" s="27" t="s">
        <v>90</v>
      </c>
      <c r="C10" s="14"/>
      <c r="D10" s="14"/>
      <c r="E10" s="20" t="s">
        <v>103</v>
      </c>
      <c r="F10" s="21" t="s">
        <v>92</v>
      </c>
      <c r="G10" s="18"/>
      <c r="H10" s="18"/>
    </row>
    <row r="11" ht="16" customHeight="1" spans="1:8">
      <c r="A11" s="12" t="s">
        <v>104</v>
      </c>
      <c r="B11" s="28" t="s">
        <v>90</v>
      </c>
      <c r="C11" s="14"/>
      <c r="D11" s="14"/>
      <c r="E11" s="29" t="s">
        <v>105</v>
      </c>
      <c r="F11" s="21" t="s">
        <v>87</v>
      </c>
      <c r="G11" s="30"/>
      <c r="H11" s="30"/>
    </row>
    <row r="12" ht="16" customHeight="1" spans="1:8">
      <c r="A12" s="19" t="s">
        <v>106</v>
      </c>
      <c r="B12" s="17" t="s">
        <v>90</v>
      </c>
      <c r="C12" s="14"/>
      <c r="D12" s="14"/>
      <c r="E12" s="29" t="s">
        <v>107</v>
      </c>
      <c r="F12" s="21" t="s">
        <v>90</v>
      </c>
      <c r="G12" s="14">
        <v>13161</v>
      </c>
      <c r="H12" s="14">
        <v>8000</v>
      </c>
    </row>
    <row r="13" ht="16" customHeight="1" spans="1:8">
      <c r="A13" s="31" t="s">
        <v>108</v>
      </c>
      <c r="B13" s="21" t="s">
        <v>90</v>
      </c>
      <c r="C13" s="14"/>
      <c r="D13" s="14"/>
      <c r="E13" s="32" t="s">
        <v>109</v>
      </c>
      <c r="F13" s="21" t="s">
        <v>90</v>
      </c>
      <c r="G13" s="14">
        <v>13193</v>
      </c>
      <c r="H13" s="14">
        <v>13446</v>
      </c>
    </row>
    <row r="14" ht="16" customHeight="1" spans="1:8">
      <c r="A14" s="23" t="s">
        <v>110</v>
      </c>
      <c r="B14" s="33" t="s">
        <v>87</v>
      </c>
      <c r="C14" s="34"/>
      <c r="D14" s="35"/>
      <c r="E14" s="29" t="s">
        <v>111</v>
      </c>
      <c r="F14" s="21" t="s">
        <v>87</v>
      </c>
      <c r="G14" s="30"/>
      <c r="H14" s="30"/>
    </row>
    <row r="15" ht="16" customHeight="1" spans="1:8">
      <c r="A15" s="12" t="s">
        <v>112</v>
      </c>
      <c r="B15" s="28" t="s">
        <v>92</v>
      </c>
      <c r="C15" s="18"/>
      <c r="D15" s="18"/>
      <c r="E15" s="29" t="s">
        <v>89</v>
      </c>
      <c r="F15" s="21" t="s">
        <v>90</v>
      </c>
      <c r="G15" s="14">
        <v>1493</v>
      </c>
      <c r="H15" s="14">
        <v>1529</v>
      </c>
    </row>
    <row r="16" ht="16" customHeight="1" spans="1:8">
      <c r="A16" s="19" t="s">
        <v>113</v>
      </c>
      <c r="B16" s="17" t="s">
        <v>92</v>
      </c>
      <c r="C16" s="18"/>
      <c r="D16" s="18"/>
      <c r="E16" s="29" t="s">
        <v>114</v>
      </c>
      <c r="F16" s="21" t="s">
        <v>90</v>
      </c>
      <c r="G16" s="14">
        <v>1125</v>
      </c>
      <c r="H16" s="14">
        <v>1130</v>
      </c>
    </row>
    <row r="17" ht="16" customHeight="1" spans="1:8">
      <c r="A17" s="31" t="s">
        <v>115</v>
      </c>
      <c r="B17" s="21" t="s">
        <v>92</v>
      </c>
      <c r="C17" s="18"/>
      <c r="D17" s="18"/>
      <c r="E17" s="32" t="s">
        <v>116</v>
      </c>
      <c r="F17" s="21" t="s">
        <v>90</v>
      </c>
      <c r="G17" s="14">
        <v>368</v>
      </c>
      <c r="H17" s="14">
        <v>399</v>
      </c>
    </row>
    <row r="18" ht="16" customHeight="1" spans="1:8">
      <c r="A18" s="23" t="s">
        <v>117</v>
      </c>
      <c r="B18" s="26" t="s">
        <v>118</v>
      </c>
      <c r="C18" s="18"/>
      <c r="D18" s="36"/>
      <c r="E18" s="37" t="s">
        <v>106</v>
      </c>
      <c r="F18" s="21" t="s">
        <v>90</v>
      </c>
      <c r="G18" s="14">
        <v>1057</v>
      </c>
      <c r="H18" s="14">
        <v>1099</v>
      </c>
    </row>
    <row r="19" ht="16" customHeight="1" spans="1:8">
      <c r="A19" s="25" t="s">
        <v>119</v>
      </c>
      <c r="B19" s="27" t="s">
        <v>118</v>
      </c>
      <c r="C19" s="18"/>
      <c r="D19" s="36"/>
      <c r="E19" s="38" t="s">
        <v>110</v>
      </c>
      <c r="F19" s="21" t="s">
        <v>87</v>
      </c>
      <c r="G19" s="39"/>
      <c r="H19" s="39"/>
    </row>
    <row r="20" ht="16" customHeight="1" spans="1:8">
      <c r="A20" s="25" t="s">
        <v>120</v>
      </c>
      <c r="B20" s="27" t="s">
        <v>118</v>
      </c>
      <c r="C20" s="18"/>
      <c r="D20" s="36"/>
      <c r="E20" s="38" t="s">
        <v>121</v>
      </c>
      <c r="F20" s="21" t="s">
        <v>92</v>
      </c>
      <c r="G20" s="18">
        <v>72830900</v>
      </c>
      <c r="H20" s="18">
        <v>74548241.4</v>
      </c>
    </row>
    <row r="21" ht="16" customHeight="1" spans="1:8">
      <c r="A21" s="25" t="s">
        <v>122</v>
      </c>
      <c r="B21" s="28" t="s">
        <v>118</v>
      </c>
      <c r="C21" s="18"/>
      <c r="D21" s="36"/>
      <c r="E21" s="38" t="s">
        <v>113</v>
      </c>
      <c r="F21" s="21" t="s">
        <v>92</v>
      </c>
      <c r="G21" s="18">
        <v>72830900</v>
      </c>
      <c r="H21" s="18">
        <v>74548241.4</v>
      </c>
    </row>
    <row r="22" ht="16" customHeight="1" spans="1:8">
      <c r="A22" s="25" t="s">
        <v>123</v>
      </c>
      <c r="B22" s="24" t="s">
        <v>124</v>
      </c>
      <c r="C22" s="18"/>
      <c r="D22" s="36"/>
      <c r="E22" s="38" t="s">
        <v>117</v>
      </c>
      <c r="F22" s="21" t="s">
        <v>118</v>
      </c>
      <c r="G22" s="18">
        <v>25.33</v>
      </c>
      <c r="H22" s="18">
        <v>24</v>
      </c>
    </row>
    <row r="23" ht="16" customHeight="1" spans="1:8">
      <c r="A23" s="12" t="s">
        <v>125</v>
      </c>
      <c r="B23" s="40" t="s">
        <v>87</v>
      </c>
      <c r="C23" s="39"/>
      <c r="D23" s="41"/>
      <c r="E23" s="42" t="s">
        <v>123</v>
      </c>
      <c r="F23" s="21" t="s">
        <v>124</v>
      </c>
      <c r="G23" s="18">
        <v>67160.13</v>
      </c>
      <c r="H23" s="18">
        <v>67832.79</v>
      </c>
    </row>
    <row r="24" ht="16" customHeight="1" spans="1:8">
      <c r="A24" s="43" t="s">
        <v>126</v>
      </c>
      <c r="B24" s="13" t="s">
        <v>92</v>
      </c>
      <c r="C24" s="18"/>
      <c r="D24" s="18"/>
      <c r="E24" s="44" t="s">
        <v>127</v>
      </c>
      <c r="F24" s="21" t="s">
        <v>124</v>
      </c>
      <c r="G24" s="14">
        <v>64800</v>
      </c>
      <c r="H24" s="14">
        <v>65868</v>
      </c>
    </row>
  </sheetData>
  <mergeCells count="1">
    <mergeCell ref="A1:H1"/>
  </mergeCells>
  <pageMargins left="0.751388888888889" right="0.751388888888889" top="1" bottom="1" header="0.5" footer="0.5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2020年社会保险基金预算总表78.1 (2)</vt:lpstr>
      <vt:lpstr>红海湾区2020年城乡居民基本养老保险基金预算8..2 (2)</vt:lpstr>
      <vt:lpstr>2020年机关事业单位基本养老保险基金预算表8.3</vt:lpstr>
      <vt:lpstr>2020年基本养老保险基本情况表8.4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2020-03-12T02:33:00Z</dcterms:created>
  <dcterms:modified xsi:type="dcterms:W3CDTF">2020-06-07T06:24:34Z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